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ตัวชี้วัด\ตัวชี้วัด cop\2565\"/>
    </mc:Choice>
  </mc:AlternateContent>
  <xr:revisionPtr revIDLastSave="0" documentId="8_{67CCA822-87EF-4C4D-A5DF-267284E1252A}" xr6:coauthVersionLast="47" xr6:coauthVersionMax="47" xr10:uidLastSave="{00000000-0000-0000-0000-000000000000}"/>
  <bookViews>
    <workbookView xWindow="-120" yWindow="-120" windowWidth="21840" windowHeight="13140"/>
  </bookViews>
  <sheets>
    <sheet name="วางแผนพัฒนา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ตรวจสอบชื่อผู้ที่ยังไม่มีแผน!$A$4:$D$29</definedName>
    <definedName name="_xlnm._FilterDatabase" localSheetId="0" hidden="1">'วางแผนพัฒนา(IDP)'!$A$7:$M$34</definedName>
    <definedName name="_xlnm.Print_Area" localSheetId="0">'วางแผนพัฒนา(IDP)'!$A$1:$K$34</definedName>
    <definedName name="_xlnm.Print_Titles" localSheetId="0">'วางแผนพัฒนา(IDP)'!$7:$7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3" l="1"/>
  <c r="D30" i="3"/>
  <c r="D28" i="3"/>
  <c r="D29" i="3"/>
  <c r="D12" i="3"/>
  <c r="D7" i="3"/>
  <c r="D8" i="3"/>
  <c r="D9" i="3"/>
  <c r="D10" i="3"/>
  <c r="D5" i="3"/>
  <c r="D11" i="3"/>
  <c r="D13" i="3"/>
  <c r="D21" i="3"/>
  <c r="D14" i="3"/>
  <c r="D15" i="3"/>
  <c r="D17" i="3"/>
  <c r="D26" i="3"/>
  <c r="D22" i="3"/>
  <c r="D23" i="3"/>
  <c r="D20" i="3"/>
  <c r="D24" i="3"/>
  <c r="D19" i="3"/>
  <c r="D18" i="3"/>
  <c r="D25" i="3"/>
  <c r="D16" i="3"/>
  <c r="D27" i="3"/>
  <c r="D6" i="3"/>
  <c r="H5" i="1" a="1"/>
  <c r="H5" i="1"/>
  <c r="I5" i="1"/>
  <c r="D5" i="1" a="1"/>
  <c r="D5" i="1"/>
  <c r="E5" i="1"/>
</calcChain>
</file>

<file path=xl/sharedStrings.xml><?xml version="1.0" encoding="utf-8"?>
<sst xmlns="http://schemas.openxmlformats.org/spreadsheetml/2006/main" count="317" uniqueCount="99">
  <si>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</si>
  <si>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</si>
  <si>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</si>
  <si>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</si>
  <si>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</si>
  <si>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</si>
  <si>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</si>
  <si>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</si>
  <si>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</si>
  <si>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</si>
  <si>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</si>
  <si>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</si>
  <si>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indexed="8"/>
        <rFont val="TH SarabunPSK"/>
        <family val="2"/>
      </rPr>
      <t>ข้าราชการ</t>
    </r>
    <r>
      <rPr>
        <b/>
        <sz val="12"/>
        <color indexed="8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</si>
  <si>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2"/>
        <color indexed="10"/>
        <rFont val="TH SarabunPSK"/>
        <family val="2"/>
      </rPr>
      <t>ไม่ใช้ตัวย่อ</t>
    </r>
    <r>
      <rPr>
        <b/>
        <sz val="12"/>
        <color indexed="8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</si>
  <si>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</si>
  <si>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</si>
  <si>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indexed="8"/>
        <rFont val="TH SarabunPSK"/>
        <family val="2"/>
      </rPr>
      <t>ข้าราชการ</t>
    </r>
    <r>
      <rPr>
        <b/>
        <sz val="12"/>
        <color indexed="8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</si>
  <si>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indexed="8"/>
        <rFont val="TH SarabunPSK"/>
        <family val="2"/>
      </rPr>
      <t>พนักงานราชการ</t>
    </r>
    <r>
      <rPr>
        <b/>
        <sz val="12"/>
        <color indexed="8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</si>
  <si>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indexed="8"/>
        <rFont val="TH SarabunPSK"/>
        <family val="2"/>
      </rPr>
      <t>พนักงานราชการ</t>
    </r>
    <r>
      <rPr>
        <b/>
        <sz val="12"/>
        <color indexed="8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</si>
  <si>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indexed="62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</si>
  <si>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</si>
  <si>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</si>
  <si>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indexed="8"/>
        <rFont val="TH SarabunPSK"/>
        <family val="2"/>
      </rPr>
      <t>ตัวอย่างที่1</t>
    </r>
    <r>
      <rPr>
        <sz val="16"/>
        <color indexed="8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indexed="8"/>
        <rFont val="TH SarabunPSK"/>
        <family val="2"/>
      </rPr>
      <t>ตัวอย่างที่2</t>
    </r>
    <r>
      <rPr>
        <sz val="16"/>
        <color indexed="8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indexed="10"/>
        <rFont val="TH SarabunPSK"/>
        <family val="2"/>
      </rPr>
      <t xml:space="preserve">   </t>
    </r>
    <r>
      <rPr>
        <sz val="16"/>
        <color indexed="8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</si>
  <si>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</si>
  <si>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indexed="8"/>
        <rFont val="TH SarabunPSK"/>
        <family val="2"/>
      </rPr>
      <t>คำชี้แจง</t>
    </r>
    <r>
      <rPr>
        <sz val="16"/>
        <color indexed="8"/>
        <rFont val="TH SarabunPSK"/>
        <family val="2"/>
      </rPr>
      <t xml:space="preserve">  ให้ท่านป้อนรายชื่อบุคลากร</t>
    </r>
    <r>
      <rPr>
        <u/>
        <sz val="16"/>
        <color indexed="8"/>
        <rFont val="TH SarabunPSK"/>
        <family val="2"/>
      </rPr>
      <t>ทุกคน</t>
    </r>
    <r>
      <rPr>
        <sz val="16"/>
        <color indexed="8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indexed="17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indexed="17"/>
        <rFont val="TH SarabunPSK"/>
        <family val="2"/>
      </rPr>
      <t xml:space="preserve"> </t>
    </r>
    <r>
      <rPr>
        <sz val="16"/>
        <color indexed="10"/>
        <rFont val="TH SarabunPSK"/>
        <family val="2"/>
      </rPr>
      <t>"ยังไม่มีแผนการพัฒนา"</t>
    </r>
  </si>
  <si>
    <t>สำนักงานปศุสัตว์จังหวัดบึงกาฬ</t>
  </si>
  <si>
    <t>สัตวแพทย์อาวุโส</t>
  </si>
  <si>
    <t>นายสุภวุฒิ โสดาภักดิ์</t>
  </si>
  <si>
    <t>นายปรัชญา ประไพวงษ์</t>
  </si>
  <si>
    <t>เจ้าพนักงานสัตวบาลปฏิบัติงาน</t>
  </si>
  <si>
    <t>ปศุสัตว์อำเภอเซกา</t>
  </si>
  <si>
    <t>นายสิทธิชัย จันทร์เสน่ห์</t>
  </si>
  <si>
    <t>สัตวแพทย์ชำนาญงาน</t>
  </si>
  <si>
    <t>ปศุสัตว์อำเภอบึงโขงหลง</t>
  </si>
  <si>
    <t>นายธีรพงษ์ พันเดช</t>
  </si>
  <si>
    <t>เจ้าพนักงานสัตวบาล</t>
  </si>
  <si>
    <t>ข้าราชการ</t>
  </si>
  <si>
    <t>พนักงานราชการ</t>
  </si>
  <si>
    <t>นายสัตวแพทย์ปฏิบัติการ</t>
  </si>
  <si>
    <t>นายสัตวแพทย์</t>
  </si>
  <si>
    <r>
      <t>คำนำหน้าชื่อ (</t>
    </r>
    <r>
      <rPr>
        <b/>
        <sz val="14"/>
        <color indexed="10"/>
        <rFont val="TH SarabunPSK"/>
        <family val="2"/>
      </rPr>
      <t>ไม่ใช้ตัวย่อ</t>
    </r>
    <r>
      <rPr>
        <b/>
        <sz val="14"/>
        <color indexed="8"/>
        <rFont val="TH SarabunPSK"/>
        <family val="2"/>
      </rPr>
      <t xml:space="preserve">)/
ชื่อ-สกุล </t>
    </r>
  </si>
  <si>
    <t>สนง.ปศอ.พรเจริญ</t>
  </si>
  <si>
    <t>สนง.ปศอ.เซกา</t>
  </si>
  <si>
    <t>สนง.ปศอ.ปากคาด</t>
  </si>
  <si>
    <t>สนง.ปศอ.บุ่งคล้า</t>
  </si>
  <si>
    <t>สนง.ปศอ.บึงโขงหลง</t>
  </si>
  <si>
    <t>สนง.ปศอ.ศรีวิไล</t>
  </si>
  <si>
    <t>นางสาวภารดี  จิตอารี</t>
  </si>
  <si>
    <t>นางสาวจตุพร  มีธรรม</t>
  </si>
  <si>
    <t>นายนพคุณ คล้ายพันธ์</t>
  </si>
  <si>
    <t>นายวิภูวัจน์  ศรีชัยวงษ์</t>
  </si>
  <si>
    <t>นายธรรมกุล  ธรรมเนียม</t>
  </si>
  <si>
    <t>นางสาวปิยากร  ทองสุข</t>
  </si>
  <si>
    <t>นายสมพร  ห้วยทราย</t>
  </si>
  <si>
    <t>นายเดชธนิช  มูลภักดี</t>
  </si>
  <si>
    <t>นายยุทธพงษ์  สุกทน</t>
  </si>
  <si>
    <t>นายยุทธนา  แสนอุบล</t>
  </si>
  <si>
    <t>นายภาณุวัชร  ชัยบัณฑิต</t>
  </si>
  <si>
    <t>นายจิรพงษ์  ทองแดง</t>
  </si>
  <si>
    <t>นายวีระพล  รังษา</t>
  </si>
  <si>
    <t>นายวราวุฒิ  วันสืบ</t>
  </si>
  <si>
    <t>นายนิคม  สนั่นเครื่อง</t>
  </si>
  <si>
    <t>นายณัฐวุฒิ วงค์ประทุม</t>
  </si>
  <si>
    <t>นางสาวอรปรียา  หินวันต์</t>
  </si>
  <si>
    <t>นายพัชรพล  วงค์ประทุม</t>
  </si>
  <si>
    <t>น.ส.นุชนาฎ น้อยมนตรี</t>
  </si>
  <si>
    <t>จพง.การเงินและบัญชีชำนาญงาน</t>
  </si>
  <si>
    <t>เจ้าพนักงานธุรการปฏิบัติงาน</t>
  </si>
  <si>
    <t>นายสัตว์แพทย์ชำนาญการ</t>
  </si>
  <si>
    <t xml:space="preserve">เจ้าพนักงานสัตวบาล </t>
  </si>
  <si>
    <t>นายสัตว์แพทย์ชำนาญการ รก.แทน ปศอ.โซ่พิสัย</t>
  </si>
  <si>
    <t>นายสัตว์แพทย์ชำนาญการ รก.แทน ปศอ.พรเจริญ</t>
  </si>
  <si>
    <t>เจ้าพนักงานสัตวบาลปฏิบัติงาน รก.แทน ปศอ.ปากคาด</t>
  </si>
  <si>
    <t>สนง.ปศอ.เมืองบึงกาฬ</t>
  </si>
  <si>
    <t>นักจัดการงานทั่วไป (พนง.ราชการ)</t>
  </si>
  <si>
    <t>นางสาวสราลี ศรีวงศ์</t>
  </si>
  <si>
    <t>เจ้าหน้าที่ระบบงานคอมพิวเตอร์ (พนง.ราชการ)</t>
  </si>
  <si>
    <t>เจ้าพนักงานสัตวบาล (พนง.ราชการ)</t>
  </si>
  <si>
    <t>น.ส.พรเฉลิม เฉลิมชาติ</t>
  </si>
  <si>
    <t>นายเสฎฐวุฒิ พิมสาร</t>
  </si>
  <si>
    <t>นักวิชาการสัตวบาลปฏิบัติการ</t>
  </si>
  <si>
    <t xml:space="preserve"> ปศอ.เมืองบึงกาฬ</t>
  </si>
  <si>
    <t>น.ส.เจนจิราพร สอนทอง</t>
  </si>
  <si>
    <t xml:space="preserve">เจ้าหน้าที่ระบบงานคอมพิวเตอร์ </t>
  </si>
  <si>
    <t xml:space="preserve">นักจัดการงานทั่วไป </t>
  </si>
  <si>
    <t>ฝ่ายบริหารทั่วไป</t>
  </si>
  <si>
    <t>กลุ่มยุทธศาสตร์ฯ</t>
  </si>
  <si>
    <t>กลุ่มพัฒนาสุขภาพสัตว์</t>
  </si>
  <si>
    <t>กลุ่มพัฒนาคุณภาพสินค้าปศุสัตว์</t>
  </si>
  <si>
    <t>มิ.ย. 65</t>
  </si>
  <si>
    <t>e-Learning</t>
  </si>
  <si>
    <t>จิตอาสา/บริการ</t>
  </si>
  <si>
    <t xml:space="preserve">เจ้าพนักงานสัตวบาลปฏิบัติงาน </t>
  </si>
  <si>
    <t>กลุ่มส่งเสริมฯ</t>
  </si>
  <si>
    <t>สนง.ปศอ.โซ่พิสัย</t>
  </si>
  <si>
    <t>มิย.-สค. 65</t>
  </si>
  <si>
    <t>การใช้เทคโนโลยี</t>
  </si>
  <si>
    <t>จิตสำนึกสารธารณะ</t>
  </si>
  <si>
    <t>สัตวแพทย์อาวุโส รก.แทนปศุสัตว์จังหวัด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</si>
</sst>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1" x14ac:knownFonts="1">
    <font>
      <sz val="11"/>
      <color theme="1"/>
      <name val="Tahoma"/>
      <family val="2"/>
      <charset val="222"/>
      <scheme val="minor"/>
    </font>
    <font>
      <b/>
      <sz val="14"/>
      <color indexed="8"/>
      <name val="TH SarabunPSK"/>
      <family val="2"/>
    </font>
    <font>
      <sz val="16"/>
      <color indexed="8"/>
      <name val="TH SarabunPSK"/>
      <family val="2"/>
    </font>
    <font>
      <sz val="8"/>
      <name val="Tahoma"/>
      <family val="2"/>
      <charset val="222"/>
    </font>
    <font>
      <sz val="16"/>
      <name val="TH SarabunPSK"/>
      <family val="2"/>
    </font>
    <font>
      <b/>
      <sz val="12"/>
      <color indexed="8"/>
      <name val="TH SarabunPSK"/>
      <family val="2"/>
    </font>
    <font>
      <b/>
      <u/>
      <sz val="12"/>
      <color indexed="8"/>
      <name val="TH SarabunPSK"/>
      <family val="2"/>
    </font>
    <font>
      <b/>
      <sz val="18"/>
      <name val="TH SarabunPSK"/>
      <family val="2"/>
    </font>
    <font>
      <b/>
      <sz val="12"/>
      <color indexed="10"/>
      <name val="TH SarabunPSK"/>
      <family val="2"/>
    </font>
    <font>
      <b/>
      <u/>
      <sz val="16"/>
      <color indexed="8"/>
      <name val="TH SarabunPSK"/>
      <family val="2"/>
    </font>
    <font>
      <sz val="16"/>
      <color indexed="17"/>
      <name val="TH SarabunPSK"/>
      <family val="2"/>
    </font>
    <font>
      <sz val="16"/>
      <color indexed="10"/>
      <name val="TH SarabunPSK"/>
      <family val="2"/>
    </font>
    <font>
      <b/>
      <sz val="10"/>
      <name val="TH SarabunPSK"/>
      <family val="2"/>
    </font>
    <font>
      <i/>
      <sz val="16"/>
      <color indexed="8"/>
      <name val="TH SarabunPSK"/>
      <family val="2"/>
    </font>
    <font>
      <u/>
      <sz val="16"/>
      <color indexed="10"/>
      <name val="TH SarabunPSK"/>
      <family val="2"/>
    </font>
    <font>
      <u/>
      <sz val="16"/>
      <color indexed="8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indexed="62"/>
      <name val="JasmineUPC"/>
      <family val="1"/>
    </font>
    <font>
      <b/>
      <sz val="14"/>
      <color indexed="10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u/>
      <sz val="18"/>
      <color rgb="FFFF0000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3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5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sz val="8"/>
      <color theme="1"/>
      <name val="TH SarabunPSK"/>
      <family val="2"/>
    </font>
    <font>
      <b/>
      <u/>
      <sz val="11"/>
      <color rgb="FFFF0000"/>
      <name val="TH SarabunPSK"/>
      <family val="2"/>
    </font>
    <font>
      <b/>
      <u/>
      <sz val="11"/>
      <color theme="1"/>
      <name val="TH SarabunPSK"/>
      <family val="2"/>
    </font>
    <font>
      <sz val="13"/>
      <color theme="2" tint="-9.9978637043366805E-2"/>
      <name val="TH SarabunPSK"/>
      <family val="2"/>
    </font>
    <font>
      <b/>
      <i/>
      <sz val="26"/>
      <color theme="1"/>
      <name val="Jasmine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89">
    <xf numFmtId="0" fontId="0" fillId="0" borderId="0" xfId="0"/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shrinkToFit="1"/>
    </xf>
    <xf numFmtId="0" fontId="22" fillId="2" borderId="0" xfId="0" applyFont="1" applyFill="1" applyAlignment="1">
      <alignment vertical="center" shrinkToFit="1"/>
    </xf>
    <xf numFmtId="0" fontId="23" fillId="0" borderId="0" xfId="0" applyFont="1" applyFill="1" applyAlignment="1">
      <alignment horizontal="right" vertical="top"/>
    </xf>
    <xf numFmtId="0" fontId="23" fillId="0" borderId="0" xfId="0" applyFont="1" applyFill="1"/>
    <xf numFmtId="0" fontId="22" fillId="0" borderId="0" xfId="0" applyFont="1" applyFill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 wrapText="1"/>
    </xf>
    <xf numFmtId="0" fontId="25" fillId="2" borderId="0" xfId="0" applyFont="1" applyFill="1" applyAlignment="1" applyProtection="1">
      <alignment vertical="top"/>
    </xf>
    <xf numFmtId="0" fontId="26" fillId="2" borderId="0" xfId="0" applyFont="1" applyFill="1" applyAlignment="1" applyProtection="1">
      <alignment horizontal="center" vertical="top" wrapText="1"/>
    </xf>
    <xf numFmtId="0" fontId="21" fillId="2" borderId="0" xfId="0" applyFont="1" applyFill="1" applyAlignment="1" applyProtection="1">
      <alignment horizontal="right" vertical="center"/>
    </xf>
    <xf numFmtId="0" fontId="26" fillId="2" borderId="0" xfId="0" applyFont="1" applyFill="1" applyAlignment="1" applyProtection="1">
      <alignment vertical="top" wrapText="1"/>
    </xf>
    <xf numFmtId="0" fontId="23" fillId="2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 vertical="top" wrapText="1"/>
    </xf>
    <xf numFmtId="0" fontId="28" fillId="2" borderId="0" xfId="0" applyFont="1" applyFill="1" applyAlignment="1" applyProtection="1">
      <alignment horizontal="center" vertical="center" textRotation="90" shrinkToFit="1"/>
    </xf>
    <xf numFmtId="0" fontId="28" fillId="2" borderId="0" xfId="0" applyFont="1" applyFill="1" applyAlignment="1" applyProtection="1">
      <alignment horizontal="right" vertical="center" shrinkToFit="1"/>
    </xf>
    <xf numFmtId="0" fontId="28" fillId="2" borderId="0" xfId="0" applyFont="1" applyFill="1" applyAlignment="1" applyProtection="1">
      <alignment vertical="center" shrinkToFit="1"/>
    </xf>
    <xf numFmtId="0" fontId="22" fillId="2" borderId="0" xfId="0" applyFont="1" applyFill="1" applyAlignment="1" applyProtection="1">
      <alignment vertical="center" shrinkToFit="1"/>
    </xf>
    <xf numFmtId="0" fontId="22" fillId="2" borderId="0" xfId="0" applyFont="1" applyFill="1" applyAlignment="1" applyProtection="1">
      <alignment horizontal="center" vertical="center" shrinkToFit="1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vertical="center" shrinkToFit="1"/>
      <protection locked="0"/>
    </xf>
    <xf numFmtId="1" fontId="22" fillId="0" borderId="1" xfId="0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0" xfId="0" applyFont="1" applyBorder="1" applyAlignment="1" applyProtection="1">
      <alignment vertical="center" shrinkToFit="1"/>
      <protection locked="0"/>
    </xf>
    <xf numFmtId="1" fontId="22" fillId="0" borderId="0" xfId="0" applyNumberFormat="1" applyFont="1" applyAlignment="1" applyProtection="1">
      <alignment horizontal="center" vertical="center" shrinkToFit="1"/>
      <protection locked="0"/>
    </xf>
    <xf numFmtId="0" fontId="31" fillId="0" borderId="0" xfId="0" applyFont="1" applyProtection="1"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right" vertical="center" shrinkToFit="1"/>
    </xf>
    <xf numFmtId="0" fontId="28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Border="1" applyAlignment="1" applyProtection="1">
      <alignment vertical="top" wrapText="1"/>
    </xf>
    <xf numFmtId="0" fontId="27" fillId="2" borderId="0" xfId="0" applyFont="1" applyFill="1"/>
    <xf numFmtId="0" fontId="23" fillId="2" borderId="0" xfId="0" applyFont="1" applyFill="1" applyBorder="1" applyAlignment="1" applyProtection="1">
      <alignment horizontal="center"/>
    </xf>
    <xf numFmtId="0" fontId="23" fillId="2" borderId="0" xfId="0" applyFont="1" applyFill="1" applyBorder="1"/>
    <xf numFmtId="0" fontId="33" fillId="2" borderId="0" xfId="0" applyFont="1" applyFill="1" applyAlignment="1" applyProtection="1">
      <alignment horizontal="left" vertical="center" wrapText="1"/>
    </xf>
    <xf numFmtId="10" fontId="33" fillId="2" borderId="0" xfId="0" applyNumberFormat="1" applyFont="1" applyFill="1" applyBorder="1" applyAlignment="1" applyProtection="1">
      <alignment horizontal="left" vertical="center" shrinkToFit="1"/>
    </xf>
    <xf numFmtId="10" fontId="34" fillId="2" borderId="1" xfId="2" applyNumberFormat="1" applyFont="1" applyFill="1" applyBorder="1" applyAlignment="1" applyProtection="1">
      <alignment horizontal="right" vertical="center" wrapText="1"/>
    </xf>
    <xf numFmtId="10" fontId="34" fillId="2" borderId="1" xfId="0" applyNumberFormat="1" applyFont="1" applyFill="1" applyBorder="1" applyAlignment="1" applyProtection="1">
      <alignment horizontal="right" vertical="center" shrinkToFit="1"/>
    </xf>
    <xf numFmtId="3" fontId="34" fillId="0" borderId="1" xfId="1" applyNumberFormat="1" applyFont="1" applyFill="1" applyBorder="1" applyAlignment="1" applyProtection="1">
      <alignment horizontal="center" vertical="center" shrinkToFit="1"/>
      <protection locked="0"/>
    </xf>
    <xf numFmtId="3" fontId="34" fillId="2" borderId="1" xfId="1" applyNumberFormat="1" applyFont="1" applyFill="1" applyBorder="1" applyAlignment="1" applyProtection="1">
      <alignment horizontal="center" vertical="center" shrinkToFit="1"/>
    </xf>
    <xf numFmtId="49" fontId="23" fillId="2" borderId="0" xfId="0" applyNumberFormat="1" applyFont="1" applyFill="1" applyAlignment="1" applyProtection="1">
      <alignment horizontal="center"/>
    </xf>
    <xf numFmtId="49" fontId="35" fillId="2" borderId="0" xfId="0" applyNumberFormat="1" applyFont="1" applyFill="1" applyAlignment="1" applyProtection="1">
      <alignment horizontal="right" vertical="center"/>
    </xf>
    <xf numFmtId="49" fontId="25" fillId="2" borderId="0" xfId="0" applyNumberFormat="1" applyFont="1" applyFill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center" vertical="top" wrapText="1"/>
    </xf>
    <xf numFmtId="49" fontId="22" fillId="2" borderId="0" xfId="0" applyNumberFormat="1" applyFont="1" applyFill="1" applyAlignment="1" applyProtection="1">
      <alignment horizontal="center" vertical="center" shrinkToFit="1"/>
    </xf>
    <xf numFmtId="49" fontId="22" fillId="0" borderId="1" xfId="0" applyNumberFormat="1" applyFont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49" fontId="30" fillId="2" borderId="0" xfId="0" applyNumberFormat="1" applyFont="1" applyFill="1" applyAlignment="1" applyProtection="1">
      <alignment horizontal="right"/>
    </xf>
    <xf numFmtId="0" fontId="36" fillId="2" borderId="1" xfId="0" applyFont="1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 applyProtection="1">
      <alignment horizontal="center" vertical="center" wrapText="1"/>
    </xf>
    <xf numFmtId="0" fontId="3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2" xfId="0" applyFont="1" applyFill="1" applyBorder="1" applyAlignment="1" applyProtection="1">
      <alignment horizontal="center" vertical="center" wrapText="1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shrinkToFi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2" fillId="2" borderId="1" xfId="0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 applyProtection="1">
      <alignment vertical="center" shrinkToFit="1"/>
      <protection locked="0"/>
    </xf>
    <xf numFmtId="0" fontId="37" fillId="2" borderId="0" xfId="0" applyFont="1" applyFill="1" applyAlignment="1" applyProtection="1">
      <alignment vertical="top" shrinkToFit="1"/>
    </xf>
    <xf numFmtId="0" fontId="38" fillId="2" borderId="0" xfId="0" applyFont="1" applyFill="1" applyAlignment="1" applyProtection="1">
      <alignment vertical="top" shrinkToFit="1"/>
    </xf>
    <xf numFmtId="0" fontId="30" fillId="2" borderId="1" xfId="0" applyFont="1" applyFill="1" applyBorder="1" applyAlignment="1" applyProtection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49" fontId="3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 shrinkToFit="1"/>
    </xf>
    <xf numFmtId="0" fontId="16" fillId="2" borderId="3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center" wrapText="1"/>
    </xf>
    <xf numFmtId="0" fontId="12" fillId="0" borderId="4" xfId="0" applyFont="1" applyFill="1" applyBorder="1" applyAlignment="1" applyProtection="1">
      <alignment horizontal="center" vertical="center" wrapText="1" shrinkToFit="1"/>
      <protection locked="0"/>
    </xf>
    <xf numFmtId="0" fontId="12" fillId="0" borderId="5" xfId="0" applyFont="1" applyFill="1" applyBorder="1" applyAlignment="1" applyProtection="1">
      <alignment horizontal="center" vertical="center" wrapText="1" shrinkToFit="1"/>
      <protection locked="0"/>
    </xf>
    <xf numFmtId="0" fontId="39" fillId="2" borderId="0" xfId="0" applyFont="1" applyFill="1" applyAlignment="1" applyProtection="1">
      <alignment horizontal="right" vertical="center" shrinkToFit="1"/>
    </xf>
    <xf numFmtId="0" fontId="29" fillId="2" borderId="0" xfId="0" applyFont="1" applyFill="1" applyAlignment="1" applyProtection="1">
      <alignment horizontal="right" vertical="center"/>
    </xf>
    <xf numFmtId="0" fontId="29" fillId="2" borderId="0" xfId="0" applyFont="1" applyFill="1" applyBorder="1" applyAlignment="1" applyProtection="1">
      <alignment horizontal="right" vertical="center" wrapText="1" shrinkToFit="1"/>
    </xf>
    <xf numFmtId="0" fontId="29" fillId="2" borderId="0" xfId="0" applyFont="1" applyFill="1" applyBorder="1" applyAlignment="1" applyProtection="1">
      <alignment horizontal="right" vertical="center" shrinkToFit="1"/>
    </xf>
    <xf numFmtId="0" fontId="24" fillId="2" borderId="6" xfId="0" applyFont="1" applyFill="1" applyBorder="1" applyAlignment="1" applyProtection="1">
      <alignment horizontal="left" vertical="top" wrapText="1"/>
    </xf>
    <xf numFmtId="0" fontId="40" fillId="2" borderId="0" xfId="0" applyFont="1" applyFill="1" applyAlignment="1" applyProtection="1">
      <alignment horizontal="center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71EBE156-AC2F-48C7-E49D-E1AD1A0B44DE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A612BC-4F6E-CCF7-CFB0-2514336E8657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0FA0BD-6247-2043-DF34-26567526DE31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34326DF-445B-34C5-1999-B5201E42B86F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4"/>
  <sheetViews>
    <sheetView showGridLines="0" tabSelected="1" zoomScaleNormal="100" zoomScaleSheetLayoutView="98" zoomScalePageLayoutView="120" workbookViewId="0">
      <pane ySplit="7" topLeftCell="A8" activePane="bottomLeft" state="frozen"/>
      <selection pane="bottomLeft" activeCell="D15" sqref="D15"/>
    </sheetView>
  </sheetViews>
  <sheetFormatPr defaultRowHeight="21.95" customHeight="1" x14ac:dyDescent="0.2"/>
  <cols>
    <col min="1" max="1" width="3.125" style="27" customWidth="1"/>
    <col min="2" max="2" width="19.125" style="28" customWidth="1"/>
    <col min="3" max="3" width="14.125" style="71" customWidth="1"/>
    <col min="4" max="4" width="9.875" style="30" customWidth="1"/>
    <col min="5" max="5" width="10.875" style="29" customWidth="1"/>
    <col min="6" max="6" width="14" style="29" customWidth="1"/>
    <col min="7" max="7" width="23.75" style="29" customWidth="1"/>
    <col min="8" max="8" width="13.625" style="29" customWidth="1"/>
    <col min="9" max="9" width="12.5" style="29" customWidth="1"/>
    <col min="10" max="10" width="8.25" style="53" customWidth="1"/>
    <col min="11" max="11" width="6.5" style="31" customWidth="1"/>
    <col min="12" max="12" width="9" style="2"/>
    <col min="13" max="16384" width="9" style="6"/>
  </cols>
  <sheetData>
    <row r="1" spans="1:12" s="5" customFormat="1" ht="1.5" customHeight="1" x14ac:dyDescent="0.35">
      <c r="A1" s="9"/>
      <c r="B1" s="9"/>
      <c r="C1" s="72"/>
      <c r="D1" s="9"/>
      <c r="E1" s="9"/>
      <c r="F1" s="38"/>
      <c r="G1" s="9"/>
      <c r="H1" s="9"/>
      <c r="I1" s="9"/>
      <c r="J1" s="49"/>
      <c r="K1" s="9"/>
      <c r="L1" s="4"/>
    </row>
    <row r="2" spans="1:12" s="5" customFormat="1" ht="27.75" customHeight="1" x14ac:dyDescent="0.45">
      <c r="A2" s="10"/>
      <c r="B2" s="11" t="s">
        <v>9</v>
      </c>
      <c r="C2" s="81" t="s">
        <v>25</v>
      </c>
      <c r="D2" s="82"/>
      <c r="E2" s="79" t="s">
        <v>19</v>
      </c>
      <c r="F2" s="80"/>
      <c r="G2" s="80"/>
      <c r="H2" s="80"/>
      <c r="I2" s="37"/>
      <c r="J2" s="50"/>
      <c r="K2" s="37"/>
    </row>
    <row r="3" spans="1:12" s="5" customFormat="1" ht="3" customHeight="1" x14ac:dyDescent="0.25">
      <c r="A3" s="10"/>
      <c r="B3" s="12"/>
      <c r="C3" s="73" t="s">
        <v>10</v>
      </c>
      <c r="D3" s="12"/>
      <c r="E3" s="39"/>
      <c r="F3" s="40"/>
      <c r="G3" s="39"/>
      <c r="H3" s="13"/>
      <c r="I3" s="13"/>
      <c r="J3" s="47"/>
      <c r="K3" s="14"/>
    </row>
    <row r="4" spans="1:12" s="5" customFormat="1" ht="16.5" customHeight="1" x14ac:dyDescent="0.25">
      <c r="A4" s="15"/>
      <c r="B4" s="84" t="s">
        <v>12</v>
      </c>
      <c r="C4" s="84"/>
      <c r="D4" s="45">
        <v>18</v>
      </c>
      <c r="E4" s="42"/>
      <c r="F4" s="85" t="s">
        <v>17</v>
      </c>
      <c r="G4" s="86"/>
      <c r="H4" s="45">
        <v>9</v>
      </c>
      <c r="I4" s="41"/>
      <c r="J4" s="54" t="s">
        <v>8</v>
      </c>
      <c r="K4" s="57">
        <v>2565</v>
      </c>
    </row>
    <row r="5" spans="1:12" s="5" customFormat="1" ht="15.75" customHeight="1" x14ac:dyDescent="0.25">
      <c r="A5" s="15"/>
      <c r="B5" s="84" t="s">
        <v>16</v>
      </c>
      <c r="C5" s="84"/>
      <c r="D5" s="46">
        <f t="array" ref="D5">SUMPRODUCT(IF('วางแผนพัฒนา(IDP)'!E8:E34="ข้าราชการ",IF('วางแผนพัฒนา(IDP)'!B8:B34&lt;&gt;"",1/COUNTIFS('วางแผนพัฒนา(IDP)'!B8:B34,'วางแผนพัฒนา(IDP)'!B8:B34,'วางแผนพัฒนา(IDP)'!E8:E34,"ข้าราชการ",'วางแผนพัฒนา(IDP)'!B8:B34,"&lt;&gt;"))))</f>
        <v>17</v>
      </c>
      <c r="E5" s="44">
        <f>D5/D4</f>
        <v>0.94444444444444442</v>
      </c>
      <c r="F5" s="86" t="s">
        <v>18</v>
      </c>
      <c r="G5" s="86"/>
      <c r="H5" s="46">
        <f t="array" ref="H5">SUMPRODUCT(IF('วางแผนพัฒนา(IDP)'!E8:E34="พนักงานราชการ",IF('วางแผนพัฒนา(IDP)'!B8:B34&lt;&gt;"",1/COUNTIFS('วางแผนพัฒนา(IDP)'!B8:B34,'วางแผนพัฒนา(IDP)'!B8:B34,'วางแผนพัฒนา(IDP)'!E8:E34,"พนักงานราชการ",'วางแผนพัฒนา(IDP)'!B8:B34,"&lt;&gt;"))))</f>
        <v>9</v>
      </c>
      <c r="I5" s="43">
        <f>H5/H4</f>
        <v>1</v>
      </c>
      <c r="J5" s="48" t="s">
        <v>7</v>
      </c>
      <c r="K5" s="76" t="s">
        <v>89</v>
      </c>
    </row>
    <row r="6" spans="1:12" s="7" customFormat="1" ht="4.5" customHeight="1" x14ac:dyDescent="0.2">
      <c r="A6" s="16"/>
      <c r="B6" s="83"/>
      <c r="C6" s="83"/>
      <c r="D6" s="17"/>
      <c r="E6" s="35"/>
      <c r="F6" s="3"/>
      <c r="G6" s="36"/>
      <c r="H6" s="18"/>
      <c r="I6" s="19"/>
      <c r="J6" s="51"/>
      <c r="K6" s="20"/>
      <c r="L6" s="2"/>
    </row>
    <row r="7" spans="1:12" s="8" customFormat="1" ht="36" customHeight="1" x14ac:dyDescent="0.2">
      <c r="A7" s="21" t="s">
        <v>0</v>
      </c>
      <c r="B7" s="21" t="s">
        <v>13</v>
      </c>
      <c r="C7" s="74" t="s">
        <v>1</v>
      </c>
      <c r="D7" s="21" t="s">
        <v>14</v>
      </c>
      <c r="E7" s="22" t="s">
        <v>3</v>
      </c>
      <c r="F7" s="55" t="s">
        <v>15</v>
      </c>
      <c r="G7" s="21" t="s">
        <v>2</v>
      </c>
      <c r="H7" s="58" t="s">
        <v>4</v>
      </c>
      <c r="I7" s="21" t="s">
        <v>5</v>
      </c>
      <c r="J7" s="56" t="s">
        <v>20</v>
      </c>
      <c r="K7" s="23" t="s">
        <v>6</v>
      </c>
      <c r="L7" s="1"/>
    </row>
    <row r="8" spans="1:12" ht="21.95" customHeight="1" x14ac:dyDescent="0.2">
      <c r="A8" s="24">
        <v>1</v>
      </c>
      <c r="B8" s="67" t="s">
        <v>47</v>
      </c>
      <c r="C8" s="77" t="s">
        <v>66</v>
      </c>
      <c r="D8" s="25" t="s">
        <v>85</v>
      </c>
      <c r="E8" s="25" t="s">
        <v>36</v>
      </c>
      <c r="F8" s="25" t="s">
        <v>49</v>
      </c>
      <c r="G8" s="25" t="s">
        <v>97</v>
      </c>
      <c r="H8" s="25" t="s">
        <v>91</v>
      </c>
      <c r="I8" s="25" t="s">
        <v>90</v>
      </c>
      <c r="J8" s="52" t="s">
        <v>95</v>
      </c>
      <c r="K8" s="26">
        <v>2</v>
      </c>
    </row>
    <row r="9" spans="1:12" ht="21.95" customHeight="1" x14ac:dyDescent="0.2">
      <c r="A9" s="24">
        <v>2</v>
      </c>
      <c r="B9" s="67" t="s">
        <v>48</v>
      </c>
      <c r="C9" s="77" t="s">
        <v>67</v>
      </c>
      <c r="D9" s="25" t="s">
        <v>85</v>
      </c>
      <c r="E9" s="25" t="s">
        <v>36</v>
      </c>
      <c r="F9" s="25" t="s">
        <v>49</v>
      </c>
      <c r="G9" s="25" t="s">
        <v>97</v>
      </c>
      <c r="H9" s="25" t="s">
        <v>91</v>
      </c>
      <c r="I9" s="25" t="s">
        <v>90</v>
      </c>
      <c r="J9" s="52" t="s">
        <v>95</v>
      </c>
      <c r="K9" s="26">
        <v>2</v>
      </c>
    </row>
    <row r="10" spans="1:12" ht="21.95" customHeight="1" x14ac:dyDescent="0.2">
      <c r="A10" s="24">
        <v>3</v>
      </c>
      <c r="B10" s="68" t="s">
        <v>75</v>
      </c>
      <c r="C10" s="77" t="s">
        <v>38</v>
      </c>
      <c r="D10" s="25" t="s">
        <v>86</v>
      </c>
      <c r="E10" s="25" t="s">
        <v>36</v>
      </c>
      <c r="F10" s="25" t="s">
        <v>49</v>
      </c>
      <c r="G10" s="25" t="s">
        <v>97</v>
      </c>
      <c r="H10" s="25" t="s">
        <v>91</v>
      </c>
      <c r="I10" s="25" t="s">
        <v>90</v>
      </c>
      <c r="J10" s="52" t="s">
        <v>95</v>
      </c>
      <c r="K10" s="26">
        <v>2</v>
      </c>
    </row>
    <row r="11" spans="1:12" ht="21.95" customHeight="1" x14ac:dyDescent="0.2">
      <c r="A11" s="24">
        <v>4</v>
      </c>
      <c r="B11" s="68" t="s">
        <v>50</v>
      </c>
      <c r="C11" s="77" t="s">
        <v>68</v>
      </c>
      <c r="D11" s="25" t="s">
        <v>87</v>
      </c>
      <c r="E11" s="25" t="s">
        <v>36</v>
      </c>
      <c r="F11" s="25" t="s">
        <v>49</v>
      </c>
      <c r="G11" s="25" t="s">
        <v>97</v>
      </c>
      <c r="H11" s="25" t="s">
        <v>91</v>
      </c>
      <c r="I11" s="25" t="s">
        <v>90</v>
      </c>
      <c r="J11" s="52" t="s">
        <v>95</v>
      </c>
      <c r="K11" s="26">
        <v>2</v>
      </c>
    </row>
    <row r="12" spans="1:12" ht="21.95" customHeight="1" x14ac:dyDescent="0.2">
      <c r="A12" s="24">
        <v>5</v>
      </c>
      <c r="B12" s="68" t="s">
        <v>51</v>
      </c>
      <c r="C12" s="77" t="s">
        <v>68</v>
      </c>
      <c r="D12" s="25" t="s">
        <v>87</v>
      </c>
      <c r="E12" s="25" t="s">
        <v>36</v>
      </c>
      <c r="F12" s="25" t="s">
        <v>49</v>
      </c>
      <c r="G12" s="25" t="s">
        <v>97</v>
      </c>
      <c r="H12" s="25" t="s">
        <v>91</v>
      </c>
      <c r="I12" s="25" t="s">
        <v>90</v>
      </c>
      <c r="J12" s="52" t="s">
        <v>95</v>
      </c>
      <c r="K12" s="26">
        <v>2</v>
      </c>
    </row>
    <row r="13" spans="1:12" ht="21.95" customHeight="1" x14ac:dyDescent="0.2">
      <c r="A13" s="24">
        <v>6</v>
      </c>
      <c r="B13" s="67" t="s">
        <v>52</v>
      </c>
      <c r="C13" s="77" t="s">
        <v>38</v>
      </c>
      <c r="D13" s="25" t="s">
        <v>88</v>
      </c>
      <c r="E13" s="25" t="s">
        <v>36</v>
      </c>
      <c r="F13" s="25" t="s">
        <v>49</v>
      </c>
      <c r="G13" s="25" t="s">
        <v>97</v>
      </c>
      <c r="H13" s="25" t="s">
        <v>91</v>
      </c>
      <c r="I13" s="25" t="s">
        <v>90</v>
      </c>
      <c r="J13" s="52" t="s">
        <v>95</v>
      </c>
      <c r="K13" s="26">
        <v>2</v>
      </c>
    </row>
    <row r="14" spans="1:12" ht="21.95" customHeight="1" x14ac:dyDescent="0.2">
      <c r="A14" s="24">
        <v>7</v>
      </c>
      <c r="B14" s="67" t="s">
        <v>79</v>
      </c>
      <c r="C14" s="77" t="s">
        <v>80</v>
      </c>
      <c r="D14" s="25" t="s">
        <v>93</v>
      </c>
      <c r="E14" s="25" t="s">
        <v>36</v>
      </c>
      <c r="F14" s="25" t="s">
        <v>49</v>
      </c>
      <c r="G14" s="25" t="s">
        <v>97</v>
      </c>
      <c r="H14" s="25" t="s">
        <v>91</v>
      </c>
      <c r="I14" s="25" t="s">
        <v>90</v>
      </c>
      <c r="J14" s="52" t="s">
        <v>95</v>
      </c>
      <c r="K14" s="26">
        <v>2</v>
      </c>
    </row>
    <row r="15" spans="1:12" ht="21.95" customHeight="1" x14ac:dyDescent="0.2">
      <c r="A15" s="24">
        <v>8</v>
      </c>
      <c r="B15" s="67" t="s">
        <v>53</v>
      </c>
      <c r="C15" s="77" t="s">
        <v>29</v>
      </c>
      <c r="D15" s="25" t="s">
        <v>93</v>
      </c>
      <c r="E15" s="25" t="s">
        <v>36</v>
      </c>
      <c r="F15" s="25" t="s">
        <v>49</v>
      </c>
      <c r="G15" s="25" t="s">
        <v>97</v>
      </c>
      <c r="H15" s="25" t="s">
        <v>91</v>
      </c>
      <c r="I15" s="25" t="s">
        <v>90</v>
      </c>
      <c r="J15" s="52" t="s">
        <v>95</v>
      </c>
      <c r="K15" s="26">
        <v>2</v>
      </c>
    </row>
    <row r="16" spans="1:12" ht="21.95" customHeight="1" x14ac:dyDescent="0.2">
      <c r="A16" s="24">
        <v>9</v>
      </c>
      <c r="B16" s="68" t="s">
        <v>54</v>
      </c>
      <c r="C16" s="77" t="s">
        <v>81</v>
      </c>
      <c r="D16" s="25" t="s">
        <v>73</v>
      </c>
      <c r="E16" s="25" t="s">
        <v>36</v>
      </c>
      <c r="F16" s="25" t="s">
        <v>49</v>
      </c>
      <c r="G16" s="25" t="s">
        <v>97</v>
      </c>
      <c r="H16" s="25" t="s">
        <v>91</v>
      </c>
      <c r="I16" s="25" t="s">
        <v>90</v>
      </c>
      <c r="J16" s="52" t="s">
        <v>95</v>
      </c>
      <c r="K16" s="26">
        <v>2</v>
      </c>
    </row>
    <row r="17" spans="1:11" ht="21.95" customHeight="1" x14ac:dyDescent="0.2">
      <c r="A17" s="24">
        <v>10</v>
      </c>
      <c r="B17" s="67" t="s">
        <v>28</v>
      </c>
      <c r="C17" s="77" t="s">
        <v>68</v>
      </c>
      <c r="D17" s="25" t="s">
        <v>94</v>
      </c>
      <c r="E17" s="25" t="s">
        <v>36</v>
      </c>
      <c r="F17" s="25" t="s">
        <v>49</v>
      </c>
      <c r="G17" s="25" t="s">
        <v>97</v>
      </c>
      <c r="H17" s="25" t="s">
        <v>91</v>
      </c>
      <c r="I17" s="25" t="s">
        <v>90</v>
      </c>
      <c r="J17" s="52" t="s">
        <v>95</v>
      </c>
      <c r="K17" s="26">
        <v>2</v>
      </c>
    </row>
    <row r="18" spans="1:11" ht="21.95" customHeight="1" x14ac:dyDescent="0.2">
      <c r="A18" s="24">
        <v>11</v>
      </c>
      <c r="B18" s="68" t="s">
        <v>27</v>
      </c>
      <c r="C18" s="77" t="s">
        <v>68</v>
      </c>
      <c r="D18" s="25" t="s">
        <v>41</v>
      </c>
      <c r="E18" s="25" t="s">
        <v>36</v>
      </c>
      <c r="F18" s="25" t="s">
        <v>49</v>
      </c>
      <c r="G18" s="25" t="s">
        <v>97</v>
      </c>
      <c r="H18" s="25" t="s">
        <v>91</v>
      </c>
      <c r="I18" s="25" t="s">
        <v>90</v>
      </c>
      <c r="J18" s="52" t="s">
        <v>95</v>
      </c>
      <c r="K18" s="26">
        <v>2</v>
      </c>
    </row>
    <row r="19" spans="1:11" ht="21.95" customHeight="1" x14ac:dyDescent="0.2">
      <c r="A19" s="24">
        <v>12</v>
      </c>
      <c r="B19" s="67" t="s">
        <v>57</v>
      </c>
      <c r="C19" s="77" t="s">
        <v>30</v>
      </c>
      <c r="D19" s="25" t="s">
        <v>42</v>
      </c>
      <c r="E19" s="25" t="s">
        <v>36</v>
      </c>
      <c r="F19" s="25" t="s">
        <v>49</v>
      </c>
      <c r="G19" s="25" t="s">
        <v>97</v>
      </c>
      <c r="H19" s="25" t="s">
        <v>91</v>
      </c>
      <c r="I19" s="25" t="s">
        <v>90</v>
      </c>
      <c r="J19" s="52" t="s">
        <v>95</v>
      </c>
      <c r="K19" s="26">
        <v>2</v>
      </c>
    </row>
    <row r="20" spans="1:11" ht="21.95" customHeight="1" x14ac:dyDescent="0.2">
      <c r="A20" s="24">
        <v>13</v>
      </c>
      <c r="B20" s="67" t="s">
        <v>55</v>
      </c>
      <c r="C20" s="77" t="s">
        <v>92</v>
      </c>
      <c r="D20" s="25" t="s">
        <v>43</v>
      </c>
      <c r="E20" s="25" t="s">
        <v>36</v>
      </c>
      <c r="F20" s="25" t="s">
        <v>49</v>
      </c>
      <c r="G20" s="25" t="s">
        <v>97</v>
      </c>
      <c r="H20" s="25" t="s">
        <v>91</v>
      </c>
      <c r="I20" s="25" t="s">
        <v>90</v>
      </c>
      <c r="J20" s="52" t="s">
        <v>95</v>
      </c>
      <c r="K20" s="26">
        <v>2</v>
      </c>
    </row>
    <row r="21" spans="1:11" ht="21.95" customHeight="1" x14ac:dyDescent="0.2">
      <c r="A21" s="24">
        <v>14</v>
      </c>
      <c r="B21" s="68" t="s">
        <v>31</v>
      </c>
      <c r="C21" s="77" t="s">
        <v>32</v>
      </c>
      <c r="D21" s="25" t="s">
        <v>44</v>
      </c>
      <c r="E21" s="25" t="s">
        <v>36</v>
      </c>
      <c r="F21" s="25" t="s">
        <v>49</v>
      </c>
      <c r="G21" s="25" t="s">
        <v>97</v>
      </c>
      <c r="H21" s="25" t="s">
        <v>91</v>
      </c>
      <c r="I21" s="25" t="s">
        <v>90</v>
      </c>
      <c r="J21" s="52" t="s">
        <v>95</v>
      </c>
      <c r="K21" s="26">
        <v>2</v>
      </c>
    </row>
    <row r="22" spans="1:11" ht="21.95" customHeight="1" x14ac:dyDescent="0.2">
      <c r="A22" s="24">
        <v>15</v>
      </c>
      <c r="B22" s="67" t="s">
        <v>82</v>
      </c>
      <c r="C22" s="77" t="s">
        <v>80</v>
      </c>
      <c r="D22" s="25" t="s">
        <v>86</v>
      </c>
      <c r="E22" s="25" t="s">
        <v>36</v>
      </c>
      <c r="F22" s="25" t="s">
        <v>49</v>
      </c>
      <c r="G22" s="25" t="s">
        <v>97</v>
      </c>
      <c r="H22" s="25" t="s">
        <v>91</v>
      </c>
      <c r="I22" s="25" t="s">
        <v>90</v>
      </c>
      <c r="J22" s="52" t="s">
        <v>95</v>
      </c>
      <c r="K22" s="26">
        <v>2</v>
      </c>
    </row>
    <row r="23" spans="1:11" ht="21.95" customHeight="1" x14ac:dyDescent="0.2">
      <c r="A23" s="24">
        <v>16</v>
      </c>
      <c r="B23" s="67" t="s">
        <v>59</v>
      </c>
      <c r="C23" s="77" t="s">
        <v>33</v>
      </c>
      <c r="D23" s="25" t="s">
        <v>45</v>
      </c>
      <c r="E23" s="25" t="s">
        <v>36</v>
      </c>
      <c r="F23" s="25" t="s">
        <v>49</v>
      </c>
      <c r="G23" s="25" t="s">
        <v>97</v>
      </c>
      <c r="H23" s="25" t="s">
        <v>91</v>
      </c>
      <c r="I23" s="25" t="s">
        <v>90</v>
      </c>
      <c r="J23" s="52" t="s">
        <v>95</v>
      </c>
      <c r="K23" s="26">
        <v>2</v>
      </c>
    </row>
    <row r="24" spans="1:11" ht="21.95" customHeight="1" x14ac:dyDescent="0.2">
      <c r="A24" s="24">
        <v>17</v>
      </c>
      <c r="B24" s="68" t="s">
        <v>61</v>
      </c>
      <c r="C24" s="78" t="s">
        <v>26</v>
      </c>
      <c r="D24" s="25" t="s">
        <v>46</v>
      </c>
      <c r="E24" s="25" t="s">
        <v>36</v>
      </c>
      <c r="F24" s="25" t="s">
        <v>49</v>
      </c>
      <c r="G24" s="25" t="s">
        <v>97</v>
      </c>
      <c r="H24" s="25" t="s">
        <v>91</v>
      </c>
      <c r="I24" s="25" t="s">
        <v>90</v>
      </c>
      <c r="J24" s="52" t="s">
        <v>95</v>
      </c>
      <c r="K24" s="26">
        <v>2</v>
      </c>
    </row>
    <row r="25" spans="1:11" ht="21.95" customHeight="1" x14ac:dyDescent="0.2">
      <c r="A25" s="24">
        <v>18</v>
      </c>
      <c r="B25" s="67" t="s">
        <v>65</v>
      </c>
      <c r="C25" s="77" t="s">
        <v>84</v>
      </c>
      <c r="D25" s="25" t="s">
        <v>85</v>
      </c>
      <c r="E25" s="25" t="s">
        <v>37</v>
      </c>
      <c r="F25" s="25" t="s">
        <v>49</v>
      </c>
      <c r="G25" s="25" t="s">
        <v>97</v>
      </c>
      <c r="H25" s="25" t="s">
        <v>91</v>
      </c>
      <c r="I25" s="25" t="s">
        <v>90</v>
      </c>
      <c r="J25" s="52" t="s">
        <v>95</v>
      </c>
      <c r="K25" s="26">
        <v>2</v>
      </c>
    </row>
    <row r="26" spans="1:11" ht="21.95" customHeight="1" x14ac:dyDescent="0.2">
      <c r="A26" s="24">
        <v>19</v>
      </c>
      <c r="B26" s="67" t="s">
        <v>63</v>
      </c>
      <c r="C26" s="77" t="s">
        <v>83</v>
      </c>
      <c r="D26" s="25" t="s">
        <v>86</v>
      </c>
      <c r="E26" s="25" t="s">
        <v>37</v>
      </c>
      <c r="F26" s="25" t="s">
        <v>49</v>
      </c>
      <c r="G26" s="25" t="s">
        <v>97</v>
      </c>
      <c r="H26" s="25" t="s">
        <v>96</v>
      </c>
      <c r="I26" s="25" t="s">
        <v>90</v>
      </c>
      <c r="J26" s="52" t="s">
        <v>95</v>
      </c>
      <c r="K26" s="26">
        <v>2</v>
      </c>
    </row>
    <row r="27" spans="1:11" ht="21.95" customHeight="1" x14ac:dyDescent="0.2">
      <c r="A27" s="24">
        <v>20</v>
      </c>
      <c r="B27" s="67" t="s">
        <v>64</v>
      </c>
      <c r="C27" s="77" t="s">
        <v>69</v>
      </c>
      <c r="D27" s="25" t="s">
        <v>86</v>
      </c>
      <c r="E27" s="25" t="s">
        <v>37</v>
      </c>
      <c r="F27" s="25" t="s">
        <v>49</v>
      </c>
      <c r="G27" s="25" t="s">
        <v>97</v>
      </c>
      <c r="H27" s="25" t="s">
        <v>91</v>
      </c>
      <c r="I27" s="25" t="s">
        <v>90</v>
      </c>
      <c r="J27" s="52" t="s">
        <v>95</v>
      </c>
      <c r="K27" s="26">
        <v>2</v>
      </c>
    </row>
    <row r="28" spans="1:11" ht="21.95" customHeight="1" x14ac:dyDescent="0.2">
      <c r="A28" s="24">
        <v>21</v>
      </c>
      <c r="B28" s="68" t="s">
        <v>78</v>
      </c>
      <c r="C28" s="77" t="s">
        <v>39</v>
      </c>
      <c r="D28" s="25" t="s">
        <v>87</v>
      </c>
      <c r="E28" s="25" t="s">
        <v>37</v>
      </c>
      <c r="F28" s="25" t="s">
        <v>49</v>
      </c>
      <c r="G28" s="25" t="s">
        <v>97</v>
      </c>
      <c r="H28" s="25" t="s">
        <v>91</v>
      </c>
      <c r="I28" s="25" t="s">
        <v>90</v>
      </c>
      <c r="J28" s="52" t="s">
        <v>95</v>
      </c>
      <c r="K28" s="26">
        <v>2</v>
      </c>
    </row>
    <row r="29" spans="1:11" ht="21.95" customHeight="1" x14ac:dyDescent="0.2">
      <c r="A29" s="24">
        <v>22</v>
      </c>
      <c r="B29" s="67" t="s">
        <v>34</v>
      </c>
      <c r="C29" s="77" t="s">
        <v>69</v>
      </c>
      <c r="D29" s="25" t="s">
        <v>73</v>
      </c>
      <c r="E29" s="25" t="s">
        <v>37</v>
      </c>
      <c r="F29" s="25" t="s">
        <v>49</v>
      </c>
      <c r="G29" s="25" t="s">
        <v>97</v>
      </c>
      <c r="H29" s="25" t="s">
        <v>91</v>
      </c>
      <c r="I29" s="25" t="s">
        <v>90</v>
      </c>
      <c r="J29" s="52" t="s">
        <v>95</v>
      </c>
      <c r="K29" s="26">
        <v>2</v>
      </c>
    </row>
    <row r="30" spans="1:11" ht="21.95" customHeight="1" x14ac:dyDescent="0.2">
      <c r="A30" s="24">
        <v>23</v>
      </c>
      <c r="B30" s="67" t="s">
        <v>56</v>
      </c>
      <c r="C30" s="77" t="s">
        <v>35</v>
      </c>
      <c r="D30" s="25" t="s">
        <v>41</v>
      </c>
      <c r="E30" s="25" t="s">
        <v>37</v>
      </c>
      <c r="F30" s="25" t="s">
        <v>49</v>
      </c>
      <c r="G30" s="25" t="s">
        <v>97</v>
      </c>
      <c r="H30" s="25" t="s">
        <v>91</v>
      </c>
      <c r="I30" s="25" t="s">
        <v>90</v>
      </c>
      <c r="J30" s="52" t="s">
        <v>95</v>
      </c>
      <c r="K30" s="26">
        <v>2</v>
      </c>
    </row>
    <row r="31" spans="1:11" ht="21.95" customHeight="1" x14ac:dyDescent="0.2">
      <c r="A31" s="24">
        <v>24</v>
      </c>
      <c r="B31" s="67" t="s">
        <v>58</v>
      </c>
      <c r="C31" s="77" t="s">
        <v>35</v>
      </c>
      <c r="D31" s="25" t="s">
        <v>42</v>
      </c>
      <c r="E31" s="25" t="s">
        <v>37</v>
      </c>
      <c r="F31" s="25" t="s">
        <v>49</v>
      </c>
      <c r="G31" s="25" t="s">
        <v>97</v>
      </c>
      <c r="H31" s="25" t="s">
        <v>91</v>
      </c>
      <c r="I31" s="25" t="s">
        <v>90</v>
      </c>
      <c r="J31" s="52" t="s">
        <v>95</v>
      </c>
      <c r="K31" s="26">
        <v>2</v>
      </c>
    </row>
    <row r="32" spans="1:11" ht="21.95" customHeight="1" x14ac:dyDescent="0.2">
      <c r="A32" s="24">
        <v>25</v>
      </c>
      <c r="B32" s="67" t="s">
        <v>60</v>
      </c>
      <c r="C32" s="77" t="s">
        <v>69</v>
      </c>
      <c r="D32" s="25" t="s">
        <v>45</v>
      </c>
      <c r="E32" s="25" t="s">
        <v>37</v>
      </c>
      <c r="F32" s="25" t="s">
        <v>49</v>
      </c>
      <c r="G32" s="25" t="s">
        <v>97</v>
      </c>
      <c r="H32" s="25" t="s">
        <v>91</v>
      </c>
      <c r="I32" s="25" t="s">
        <v>90</v>
      </c>
      <c r="J32" s="52" t="s">
        <v>95</v>
      </c>
      <c r="K32" s="26">
        <v>2</v>
      </c>
    </row>
    <row r="33" spans="1:11" ht="21.95" customHeight="1" x14ac:dyDescent="0.2">
      <c r="A33" s="24">
        <v>26</v>
      </c>
      <c r="B33" s="67" t="s">
        <v>62</v>
      </c>
      <c r="C33" s="77" t="s">
        <v>35</v>
      </c>
      <c r="D33" s="25" t="s">
        <v>46</v>
      </c>
      <c r="E33" s="25" t="s">
        <v>37</v>
      </c>
      <c r="F33" s="25" t="s">
        <v>49</v>
      </c>
      <c r="G33" s="25" t="s">
        <v>97</v>
      </c>
      <c r="H33" s="25" t="s">
        <v>91</v>
      </c>
      <c r="I33" s="25" t="s">
        <v>90</v>
      </c>
      <c r="J33" s="52" t="s">
        <v>95</v>
      </c>
      <c r="K33" s="26">
        <v>2</v>
      </c>
    </row>
    <row r="34" spans="1:11" ht="21.95" customHeight="1" x14ac:dyDescent="0.2">
      <c r="A34" s="24"/>
      <c r="B34" s="67"/>
      <c r="C34" s="75"/>
      <c r="D34" s="25"/>
      <c r="E34" s="25"/>
      <c r="F34" s="25"/>
      <c r="G34" s="25"/>
      <c r="H34" s="25"/>
      <c r="I34" s="25"/>
      <c r="J34" s="52"/>
      <c r="K34" s="26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3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34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34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34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34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35433070866141736" bottom="0.27559055118110237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1"/>
  <sheetViews>
    <sheetView topLeftCell="A4" zoomScaleNormal="100" workbookViewId="0">
      <selection activeCell="C8" sqref="C8"/>
    </sheetView>
  </sheetViews>
  <sheetFormatPr defaultRowHeight="22.5" x14ac:dyDescent="0.35"/>
  <cols>
    <col min="1" max="1" width="10.375" style="34" customWidth="1"/>
    <col min="2" max="2" width="42" style="59" customWidth="1"/>
    <col min="3" max="3" width="37.625" style="60" customWidth="1"/>
    <col min="4" max="4" width="44.75" style="34" customWidth="1"/>
    <col min="5" max="16384" width="9" style="32"/>
  </cols>
  <sheetData>
    <row r="1" spans="1:4" ht="36" x14ac:dyDescent="0.65">
      <c r="A1" s="88" t="s">
        <v>21</v>
      </c>
      <c r="B1" s="88"/>
      <c r="C1" s="88"/>
      <c r="D1" s="88"/>
    </row>
    <row r="2" spans="1:4" ht="93" customHeight="1" x14ac:dyDescent="0.35">
      <c r="A2" s="87" t="s">
        <v>24</v>
      </c>
      <c r="B2" s="87"/>
      <c r="C2" s="87"/>
      <c r="D2" s="87"/>
    </row>
    <row r="3" spans="1:4" ht="193.5" customHeight="1" x14ac:dyDescent="0.35">
      <c r="A3" s="87" t="s">
        <v>22</v>
      </c>
      <c r="B3" s="87"/>
      <c r="C3" s="87"/>
      <c r="D3" s="87"/>
    </row>
    <row r="4" spans="1:4" s="33" customFormat="1" ht="37.5" x14ac:dyDescent="0.2">
      <c r="A4" s="61" t="s">
        <v>11</v>
      </c>
      <c r="B4" s="62" t="s">
        <v>40</v>
      </c>
      <c r="C4" s="63" t="s">
        <v>1</v>
      </c>
      <c r="D4" s="64" t="s">
        <v>23</v>
      </c>
    </row>
    <row r="5" spans="1:4" ht="19.5" customHeight="1" x14ac:dyDescent="0.35">
      <c r="A5" s="65">
        <v>1</v>
      </c>
      <c r="B5" s="67" t="s">
        <v>47</v>
      </c>
      <c r="C5" s="69" t="s">
        <v>66</v>
      </c>
      <c r="D5" s="66" t="str">
        <f>IF(COUNTIF('วางแผนพัฒนา(IDP)'!$B$8:$B$34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ht="19.5" customHeight="1" x14ac:dyDescent="0.35">
      <c r="A6" s="65">
        <v>2</v>
      </c>
      <c r="B6" s="67" t="s">
        <v>48</v>
      </c>
      <c r="C6" s="69" t="s">
        <v>67</v>
      </c>
      <c r="D6" s="66" t="str">
        <f>IF(COUNTIF('วางแผนพัฒนา(IDP)'!$B$8:$B$34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ht="19.5" customHeight="1" x14ac:dyDescent="0.35">
      <c r="A7" s="65">
        <v>3</v>
      </c>
      <c r="B7" s="68" t="s">
        <v>49</v>
      </c>
      <c r="C7" s="69" t="s">
        <v>98</v>
      </c>
      <c r="D7" s="66" t="str">
        <f>IF(COUNTIF('วางแผนพัฒนา(IDP)'!$B$8:$B$34,B7),"มีแผนการพัฒนาแล้ว",IF(B7="","ป้อนรายชื่อบุคลากรเพิ่ม(ถ้ามี)","ยังไม่มีแผนการพัฒนา"))</f>
        <v>ยังไม่มีแผนการพัฒนา</v>
      </c>
    </row>
    <row r="8" spans="1:4" ht="19.5" customHeight="1" x14ac:dyDescent="0.35">
      <c r="A8" s="65">
        <v>4</v>
      </c>
      <c r="B8" s="68" t="s">
        <v>75</v>
      </c>
      <c r="C8" s="69" t="s">
        <v>38</v>
      </c>
      <c r="D8" s="66" t="str">
        <f>IF(COUNTIF('วางแผนพัฒนา(IDP)'!$B$8:$B$34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ht="19.5" customHeight="1" x14ac:dyDescent="0.35">
      <c r="A9" s="65">
        <v>5</v>
      </c>
      <c r="B9" s="68" t="s">
        <v>50</v>
      </c>
      <c r="C9" s="69" t="s">
        <v>68</v>
      </c>
      <c r="D9" s="66" t="str">
        <f>IF(COUNTIF('วางแผนพัฒนา(IDP)'!$B$8:$B$34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ht="19.5" customHeight="1" x14ac:dyDescent="0.35">
      <c r="A10" s="65">
        <v>6</v>
      </c>
      <c r="B10" s="68" t="s">
        <v>51</v>
      </c>
      <c r="C10" s="69" t="s">
        <v>68</v>
      </c>
      <c r="D10" s="66" t="str">
        <f>IF(COUNTIF('วางแผนพัฒนา(IDP)'!$B$8:$B$34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ht="19.5" customHeight="1" x14ac:dyDescent="0.35">
      <c r="A11" s="65">
        <v>7</v>
      </c>
      <c r="B11" s="67" t="s">
        <v>52</v>
      </c>
      <c r="C11" s="69" t="s">
        <v>38</v>
      </c>
      <c r="D11" s="66" t="str">
        <f>IF(COUNTIF('วางแผนพัฒนา(IDP)'!$B$8:$B$34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ht="19.5" customHeight="1" x14ac:dyDescent="0.35">
      <c r="A12" s="65">
        <v>8</v>
      </c>
      <c r="B12" s="67" t="s">
        <v>79</v>
      </c>
      <c r="C12" s="69" t="s">
        <v>80</v>
      </c>
      <c r="D12" s="66" t="str">
        <f>IF(COUNTIF('วางแผนพัฒนา(IDP)'!$B$8:$B$34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ht="19.5" customHeight="1" x14ac:dyDescent="0.35">
      <c r="A13" s="65">
        <v>9</v>
      </c>
      <c r="B13" s="67" t="s">
        <v>53</v>
      </c>
      <c r="C13" s="69" t="s">
        <v>29</v>
      </c>
      <c r="D13" s="66" t="str">
        <f>IF(COUNTIF('วางแผนพัฒนา(IDP)'!$B$8:$B$34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ht="19.5" customHeight="1" x14ac:dyDescent="0.35">
      <c r="A14" s="65">
        <v>10</v>
      </c>
      <c r="B14" s="68" t="s">
        <v>54</v>
      </c>
      <c r="C14" s="69" t="s">
        <v>81</v>
      </c>
      <c r="D14" s="66" t="str">
        <f>IF(COUNTIF('วางแผนพัฒนา(IDP)'!$B$8:$B$34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ht="19.5" customHeight="1" x14ac:dyDescent="0.35">
      <c r="A15" s="65">
        <v>11</v>
      </c>
      <c r="B15" s="67" t="s">
        <v>28</v>
      </c>
      <c r="C15" s="69" t="s">
        <v>70</v>
      </c>
      <c r="D15" s="66" t="str">
        <f>IF(COUNTIF('วางแผนพัฒนา(IDP)'!$B$8:$B$34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ht="19.5" customHeight="1" x14ac:dyDescent="0.35">
      <c r="A16" s="65">
        <v>12</v>
      </c>
      <c r="B16" s="68" t="s">
        <v>27</v>
      </c>
      <c r="C16" s="69" t="s">
        <v>71</v>
      </c>
      <c r="D16" s="66" t="str">
        <f>IF(COUNTIF('วางแผนพัฒนา(IDP)'!$B$8:$B$34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ht="19.5" customHeight="1" x14ac:dyDescent="0.35">
      <c r="A17" s="65">
        <v>13</v>
      </c>
      <c r="B17" s="67" t="s">
        <v>57</v>
      </c>
      <c r="C17" s="69" t="s">
        <v>30</v>
      </c>
      <c r="D17" s="66" t="str">
        <f>IF(COUNTIF('วางแผนพัฒนา(IDP)'!$B$8:$B$34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ht="19.5" customHeight="1" x14ac:dyDescent="0.35">
      <c r="A18" s="65">
        <v>14</v>
      </c>
      <c r="B18" s="67" t="s">
        <v>55</v>
      </c>
      <c r="C18" s="69" t="s">
        <v>72</v>
      </c>
      <c r="D18" s="66" t="str">
        <f>IF(COUNTIF('วางแผนพัฒนา(IDP)'!$B$8:$B$34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ht="19.5" customHeight="1" x14ac:dyDescent="0.35">
      <c r="A19" s="65">
        <v>15</v>
      </c>
      <c r="B19" s="68" t="s">
        <v>31</v>
      </c>
      <c r="C19" s="69" t="s">
        <v>32</v>
      </c>
      <c r="D19" s="66" t="str">
        <f>IF(COUNTIF('วางแผนพัฒนา(IDP)'!$B$8:$B$34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ht="19.5" customHeight="1" x14ac:dyDescent="0.35">
      <c r="A20" s="65">
        <v>16</v>
      </c>
      <c r="B20" s="67" t="s">
        <v>82</v>
      </c>
      <c r="C20" s="69" t="s">
        <v>80</v>
      </c>
      <c r="D20" s="66" t="str">
        <f>IF(COUNTIF('วางแผนพัฒนา(IDP)'!$B$8:$B$34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ht="19.5" customHeight="1" x14ac:dyDescent="0.35">
      <c r="A21" s="65">
        <v>17</v>
      </c>
      <c r="B21" s="67" t="s">
        <v>59</v>
      </c>
      <c r="C21" s="69" t="s">
        <v>33</v>
      </c>
      <c r="D21" s="66" t="str">
        <f>IF(COUNTIF('วางแผนพัฒนา(IDP)'!$B$8:$B$34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ht="19.5" customHeight="1" x14ac:dyDescent="0.35">
      <c r="A22" s="65">
        <v>18</v>
      </c>
      <c r="B22" s="68" t="s">
        <v>61</v>
      </c>
      <c r="C22" s="70" t="s">
        <v>26</v>
      </c>
      <c r="D22" s="66" t="str">
        <f>IF(COUNTIF('วางแผนพัฒนา(IDP)'!$B$8:$B$34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ht="19.5" customHeight="1" x14ac:dyDescent="0.35">
      <c r="A23" s="65">
        <v>19</v>
      </c>
      <c r="B23" s="68" t="s">
        <v>78</v>
      </c>
      <c r="C23" s="69" t="s">
        <v>39</v>
      </c>
      <c r="D23" s="66" t="str">
        <f>IF(COUNTIF('วางแผนพัฒนา(IDP)'!$B$8:$B$34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ht="19.5" customHeight="1" x14ac:dyDescent="0.35">
      <c r="A24" s="65">
        <v>20</v>
      </c>
      <c r="B24" s="67" t="s">
        <v>63</v>
      </c>
      <c r="C24" s="69" t="s">
        <v>76</v>
      </c>
      <c r="D24" s="66" t="str">
        <f>IF(COUNTIF('วางแผนพัฒนา(IDP)'!$B$8:$B$34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ht="19.5" customHeight="1" x14ac:dyDescent="0.35">
      <c r="A25" s="65">
        <v>21</v>
      </c>
      <c r="B25" s="67" t="s">
        <v>65</v>
      </c>
      <c r="C25" s="69" t="s">
        <v>74</v>
      </c>
      <c r="D25" s="66" t="str">
        <f>IF(COUNTIF('วางแผนพัฒนา(IDP)'!$B$8:$B$34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ht="19.5" customHeight="1" x14ac:dyDescent="0.35">
      <c r="A26" s="65">
        <v>22</v>
      </c>
      <c r="B26" s="67" t="s">
        <v>64</v>
      </c>
      <c r="C26" s="69" t="s">
        <v>77</v>
      </c>
      <c r="D26" s="66" t="str">
        <f>IF(COUNTIF('วางแผนพัฒนา(IDP)'!$B$8:$B$34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ht="19.5" customHeight="1" x14ac:dyDescent="0.35">
      <c r="A27" s="65">
        <v>23</v>
      </c>
      <c r="B27" s="67" t="s">
        <v>34</v>
      </c>
      <c r="C27" s="69" t="s">
        <v>77</v>
      </c>
      <c r="D27" s="66" t="str">
        <f>IF(COUNTIF('วางแผนพัฒนา(IDP)'!$B$8:$B$34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x14ac:dyDescent="0.35">
      <c r="A28" s="65">
        <v>24</v>
      </c>
      <c r="B28" s="67" t="s">
        <v>56</v>
      </c>
      <c r="C28" s="69" t="s">
        <v>77</v>
      </c>
      <c r="D28" s="66" t="str">
        <f>IF(COUNTIF('วางแผนพัฒนา(IDP)'!$B$8:$B$34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x14ac:dyDescent="0.35">
      <c r="A29" s="65">
        <v>25</v>
      </c>
      <c r="B29" s="67" t="s">
        <v>58</v>
      </c>
      <c r="C29" s="69" t="s">
        <v>77</v>
      </c>
      <c r="D29" s="66" t="str">
        <f>IF(COUNTIF('วางแผนพัฒนา(IDP)'!$B$8:$B$34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x14ac:dyDescent="0.35">
      <c r="A30" s="65">
        <v>26</v>
      </c>
      <c r="B30" s="67" t="s">
        <v>60</v>
      </c>
      <c r="C30" s="69" t="s">
        <v>77</v>
      </c>
      <c r="D30" s="66" t="str">
        <f>IF(COUNTIF('วางแผนพัฒนา(IDP)'!$B$8:$B$34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x14ac:dyDescent="0.35">
      <c r="A31" s="65">
        <v>27</v>
      </c>
      <c r="B31" s="67" t="s">
        <v>62</v>
      </c>
      <c r="C31" s="69" t="s">
        <v>77</v>
      </c>
      <c r="D31" s="66" t="str">
        <f>IF(COUNTIF('วางแผนพัฒนา(IDP)'!$B$8:$B$34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mergeCells count="3">
    <mergeCell ref="A3:D3"/>
    <mergeCell ref="A1:D1"/>
    <mergeCell ref="A2:D2"/>
  </mergeCells>
  <phoneticPr fontId="3" type="noConversion"/>
  <conditionalFormatting sqref="D4:D6553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6553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35433070866141736" bottom="0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วางแผนพัฒนา(IDP)</vt:lpstr>
      <vt:lpstr>ตรวจสอบชื่อผู้ที่ยังไม่มีแผน</vt:lpstr>
      <vt:lpstr>'วางแผนพัฒนา(IDP)'!Print_Area</vt:lpstr>
      <vt:lpstr>'วางแผนพัฒนา(IDP)'!Print_Titles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Administrator</cp:lastModifiedBy>
  <cp:lastPrinted>2022-06-13T08:57:52Z</cp:lastPrinted>
  <dcterms:created xsi:type="dcterms:W3CDTF">2019-10-21T02:57:05Z</dcterms:created>
  <dcterms:modified xsi:type="dcterms:W3CDTF">2022-10-10T07:07:59Z</dcterms:modified>
</cp:coreProperties>
</file>